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P10" i="1"/>
  <c r="P11" i="1"/>
  <c r="P12" i="1"/>
  <c r="P13" i="1"/>
  <c r="P14" i="1"/>
  <c r="P15" i="1"/>
  <c r="P16" i="1"/>
  <c r="P9" i="1"/>
  <c r="P17" i="1" s="1"/>
  <c r="Q9" i="1"/>
  <c r="O17" i="1"/>
  <c r="M17" i="1"/>
  <c r="K17" i="1" l="1"/>
  <c r="Q17" i="1" l="1"/>
  <c r="Q18" i="1" s="1"/>
</calcChain>
</file>

<file path=xl/sharedStrings.xml><?xml version="1.0" encoding="utf-8"?>
<sst xmlns="http://schemas.openxmlformats.org/spreadsheetml/2006/main" count="56" uniqueCount="45">
  <si>
    <t>Lokalizacja</t>
  </si>
  <si>
    <t>ME5</t>
  </si>
  <si>
    <t>ME4b</t>
  </si>
  <si>
    <t>SUMA</t>
  </si>
  <si>
    <t>Sytuacja nr</t>
  </si>
  <si>
    <t>Suma mocy opraw [kW]:</t>
  </si>
  <si>
    <t>klasa oświetlenia</t>
  </si>
  <si>
    <t>moduł [m]</t>
  </si>
  <si>
    <t>odległość od krawędzi [m]</t>
  </si>
  <si>
    <t>średnia szerokość drogi [m]</t>
  </si>
  <si>
    <t>średnia szerokość chodnika [m]</t>
  </si>
  <si>
    <t>średnia wysokość zawieszenia oprawy [m]</t>
  </si>
  <si>
    <t>nie dotyczy</t>
  </si>
  <si>
    <t>wysięgnik projektowany, nd linią [m]</t>
  </si>
  <si>
    <t>S3</t>
  </si>
  <si>
    <t>1,5/ S4</t>
  </si>
  <si>
    <t>Droga Krajowa nr 9, 77 - poza Włostowem</t>
  </si>
  <si>
    <t>chodnik wzdłuż Drogi Krajowej nr 77 - Włostów</t>
  </si>
  <si>
    <t>drogi wiejskie 5m mod.48 -2m z chodnikiem</t>
  </si>
  <si>
    <t>drogi wiejskie 5m mod.48 -2m</t>
  </si>
  <si>
    <t>drogi wiejskie 5m mod.48 -4m</t>
  </si>
  <si>
    <t>drogi wiejskie 4m mod.48 -2m</t>
  </si>
  <si>
    <t>drogi wiejskie 4m mod.48 -4m</t>
  </si>
  <si>
    <t>drogi wiejske, boczne, nieasfaltowe</t>
  </si>
  <si>
    <t>Tabela do obliczeń fotometrycznych - zestawienie sumaryczne mocy opraw</t>
  </si>
  <si>
    <t>Suma mocy [kW]</t>
  </si>
  <si>
    <t>Oświadczam, że:</t>
  </si>
  <si>
    <t>1) obliczenia fotometryczne zostały opracowane zgodnie z wymaganiami z SIWZ</t>
  </si>
  <si>
    <t>2) proponowana minimalna moc opraw to 35 W</t>
  </si>
  <si>
    <t>Moc z obliczeń producent nr 1 [W]</t>
  </si>
  <si>
    <t>Moc z obliczeń producent nr 2 [W]2</t>
  </si>
  <si>
    <t>a</t>
  </si>
  <si>
    <t>b</t>
  </si>
  <si>
    <t>c</t>
  </si>
  <si>
    <t>d</t>
  </si>
  <si>
    <t>b+d</t>
  </si>
  <si>
    <t>((a*b)+(c*d))/1000</t>
  </si>
  <si>
    <t>Deklarowana ilość opraw producent nr 1 [szt.]</t>
  </si>
  <si>
    <t>Deklarowana ilość opraw producent nr 2 [szt.]</t>
  </si>
  <si>
    <t>Wymagana ilość opraw suma [szt.]</t>
  </si>
  <si>
    <t>Deklarowana ilość opraw suma sprawdzenie [szt.]</t>
  </si>
  <si>
    <t>3) sumaryczna moc znamionowa dostarczonych opraw oświetleniowych mieści się w  przedziale od 35 kW do 43 kW</t>
  </si>
  <si>
    <t>5) oprawy oświetleniowe zastosowane w obliczeniach fotometrycznych spełniają wymagania SIWZ</t>
  </si>
  <si>
    <t>4) w obliczeniach fotometrycznych przyjęto instalację opraw oświetleniowe pod kątem od 0 do 5 stopni do powierzchni jezdni</t>
  </si>
  <si>
    <t>Obliczenia fotometryczne należy wykonać zgodnie z normą PN-EN13201:2007 Oświetlenie dróg korzystając z poniższysz parametrów dla poszczególnych sytuacji oświetleniowych. Wyniki obliczeń - moc oprawy i ilość deklarowanych opraw dla danego producenta - należy wpisać do kolumn oznaczonych na kolor żółty.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</si>
</sst>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  <numFmt numFmtId="166" formatCode="0.0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.0\ _z_ł_-;\-* #,##0.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9"/>
      <tableStyleElement type="firstRowStripe" dxfId="38"/>
    </tableStyle>
    <tableStyle name="TableStyleQueryResult" pivot="0" count="3">
      <tableStyleElement type="wholeTable" dxfId="37"/>
      <tableStyleElement type="headerRow" dxfId="36"/>
      <tableStyleElement type="firstRowStripe" dxfId="35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Q17" totalsRowCount="1" headerRowDxfId="34" dataDxfId="33" totalsRowDxfId="32" headerRowCellStyle="Normalny 2">
  <autoFilter ref="B7:Q16"/>
  <sortState ref="B8:Q78">
    <sortCondition ref="B7:B78"/>
  </sortState>
  <tableColumns count="16">
    <tableColumn id="20" name="Sytuacja nr" dataDxfId="31" totalsRowDxfId="30"/>
    <tableColumn id="3" name="Lokalizacja" totalsRowLabel="SUMA" dataDxfId="29" totalsRowDxfId="28"/>
    <tableColumn id="4" name="średnia szerokość drogi [m]" dataDxfId="27" totalsRowDxfId="26"/>
    <tableColumn id="10" name="średnia szerokość chodnika [m]" dataDxfId="25" totalsRowDxfId="24"/>
    <tableColumn id="5" name="klasa oświetlenia" dataDxfId="23" totalsRowDxfId="22"/>
    <tableColumn id="6" name="średnia wysokość zawieszenia oprawy [m]" dataDxfId="21" totalsRowDxfId="20" dataCellStyle="Dziesiętny"/>
    <tableColumn id="1" name="wysięgnik projektowany, nd linią [m]" dataDxfId="19" totalsRowDxfId="18" dataCellStyle="Normalny 3"/>
    <tableColumn id="7" name="moduł [m]" dataDxfId="17" totalsRowDxfId="16"/>
    <tableColumn id="8" name="odległość od krawędzi [m]" dataDxfId="15" totalsRowDxfId="14"/>
    <tableColumn id="9" name="Wymagana ilość opraw suma [szt.]" totalsRowFunction="sum" dataDxfId="13" totalsRowDxfId="12"/>
    <tableColumn id="13" name="Moc z obliczeń producent nr 1 [W]" dataDxfId="11" totalsRowDxfId="10" dataCellStyle="Normalny 3"/>
    <tableColumn id="15" name="Deklarowana ilość opraw producent nr 1 [szt.]" totalsRowFunction="sum" dataDxfId="9" totalsRowDxfId="8" dataCellStyle="Normalny 3"/>
    <tableColumn id="14" name="Moc z obliczeń producent nr 2 [W]2" dataDxfId="7" totalsRowDxfId="6" dataCellStyle="Normalny 3"/>
    <tableColumn id="11" name="Deklarowana ilość opraw producent nr 2 [szt.]" totalsRowFunction="sum" dataDxfId="5" totalsRowDxfId="4"/>
    <tableColumn id="16" name="Deklarowana ilość opraw suma sprawdzenie [szt.]" totalsRowFunction="sum" dataDxfId="3" totalsRowDxfId="2"/>
    <tableColumn id="2" name="Suma mocy [kW]" totalsRowFunction="sum" dataDxfId="1" totalsRowDxfId="0">
      <calculatedColumnFormula>ROUND(Tabela1[[#This Row],[Deklarowana ilość opraw producent nr 2 '[szt.']]]*Tabela1[[#This Row],[Wymagana ilość opraw suma '[szt.']]]/1000,3)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6"/>
  <sheetViews>
    <sheetView showGridLines="0" tabSelected="1" zoomScale="85" zoomScaleNormal="85" zoomScalePageLayoutView="85" workbookViewId="0">
      <selection activeCell="B3" sqref="B3:Q5"/>
    </sheetView>
  </sheetViews>
  <sheetFormatPr defaultRowHeight="15"/>
  <cols>
    <col min="1" max="1" width="2" customWidth="1"/>
    <col min="2" max="2" width="7.42578125" style="4" customWidth="1"/>
    <col min="3" max="3" width="37.28515625" style="3" customWidth="1"/>
    <col min="4" max="5" width="12.7109375" customWidth="1"/>
    <col min="6" max="6" width="10.7109375" bestFit="1" customWidth="1"/>
    <col min="7" max="8" width="12.7109375" style="13" customWidth="1"/>
    <col min="9" max="9" width="8.85546875" style="1" customWidth="1"/>
    <col min="10" max="10" width="9.85546875" style="1" customWidth="1"/>
    <col min="11" max="12" width="10.42578125" style="5" customWidth="1"/>
    <col min="13" max="13" width="12.7109375" style="5" customWidth="1"/>
    <col min="14" max="14" width="10.42578125" style="5" customWidth="1"/>
    <col min="15" max="15" width="12.5703125" style="1" customWidth="1"/>
    <col min="16" max="16" width="14.7109375" style="1" customWidth="1"/>
    <col min="17" max="17" width="16.7109375" style="1" customWidth="1"/>
    <col min="20" max="20" width="9.140625" style="4"/>
    <col min="21" max="21" width="11" style="1" customWidth="1"/>
    <col min="22" max="22" width="12.140625" style="1" customWidth="1"/>
    <col min="23" max="23" width="10" style="1" customWidth="1"/>
  </cols>
  <sheetData>
    <row r="1" spans="2:23" ht="15.75"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2:23" ht="9" customHeight="1"/>
    <row r="3" spans="2:23">
      <c r="B3" s="45" t="s">
        <v>44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2:23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2:23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2:23" ht="13.5" customHeight="1"/>
    <row r="7" spans="2:23" ht="54.75" customHeight="1">
      <c r="B7" s="16" t="s">
        <v>4</v>
      </c>
      <c r="C7" s="16" t="s">
        <v>0</v>
      </c>
      <c r="D7" s="16" t="s">
        <v>9</v>
      </c>
      <c r="E7" s="16" t="s">
        <v>10</v>
      </c>
      <c r="F7" s="16" t="s">
        <v>6</v>
      </c>
      <c r="G7" s="17" t="s">
        <v>11</v>
      </c>
      <c r="H7" s="17" t="s">
        <v>13</v>
      </c>
      <c r="I7" s="16" t="s">
        <v>7</v>
      </c>
      <c r="J7" s="16" t="s">
        <v>8</v>
      </c>
      <c r="K7" s="16" t="s">
        <v>39</v>
      </c>
      <c r="L7" s="16" t="s">
        <v>29</v>
      </c>
      <c r="M7" s="16" t="s">
        <v>37</v>
      </c>
      <c r="N7" s="16" t="s">
        <v>30</v>
      </c>
      <c r="O7" s="16" t="s">
        <v>38</v>
      </c>
      <c r="P7" s="16" t="s">
        <v>40</v>
      </c>
      <c r="Q7" s="16" t="s">
        <v>25</v>
      </c>
      <c r="T7"/>
      <c r="U7"/>
      <c r="V7"/>
      <c r="W7"/>
    </row>
    <row r="8" spans="2:23" ht="13.5" customHeight="1">
      <c r="B8" s="31"/>
      <c r="C8" s="32"/>
      <c r="D8" s="33"/>
      <c r="E8" s="34"/>
      <c r="F8" s="33"/>
      <c r="G8" s="35"/>
      <c r="H8" s="36"/>
      <c r="I8" s="33"/>
      <c r="J8" s="37"/>
      <c r="K8" s="38" t="s">
        <v>35</v>
      </c>
      <c r="L8" s="39" t="s">
        <v>31</v>
      </c>
      <c r="M8" s="39" t="s">
        <v>32</v>
      </c>
      <c r="N8" s="39" t="s">
        <v>33</v>
      </c>
      <c r="O8" s="40" t="s">
        <v>34</v>
      </c>
      <c r="P8" s="40" t="s">
        <v>35</v>
      </c>
      <c r="Q8" s="41" t="s">
        <v>36</v>
      </c>
      <c r="T8"/>
      <c r="U8"/>
      <c r="V8"/>
      <c r="W8"/>
    </row>
    <row r="9" spans="2:23">
      <c r="B9" s="18">
        <v>1</v>
      </c>
      <c r="C9" s="19" t="s">
        <v>16</v>
      </c>
      <c r="D9" s="20">
        <v>8</v>
      </c>
      <c r="E9" s="21">
        <v>1.5</v>
      </c>
      <c r="F9" s="21" t="s">
        <v>2</v>
      </c>
      <c r="G9" s="21">
        <v>9</v>
      </c>
      <c r="H9" s="21">
        <v>1.5</v>
      </c>
      <c r="I9" s="21">
        <v>46</v>
      </c>
      <c r="J9" s="22">
        <v>4</v>
      </c>
      <c r="K9" s="23">
        <v>60</v>
      </c>
      <c r="L9" s="42"/>
      <c r="M9" s="42"/>
      <c r="N9" s="42"/>
      <c r="O9" s="24"/>
      <c r="P9" s="24">
        <f>Tabela1[[#This Row],[Deklarowana ilość opraw producent nr 2 '[szt.']]]+Tabela1[[#This Row],[Deklarowana ilość opraw producent nr 1 '[szt.']]]</f>
        <v>0</v>
      </c>
      <c r="Q9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T9"/>
      <c r="U9"/>
      <c r="V9"/>
      <c r="W9"/>
    </row>
    <row r="10" spans="2:23">
      <c r="B10" s="18">
        <v>2</v>
      </c>
      <c r="C10" s="19" t="s">
        <v>17</v>
      </c>
      <c r="D10" s="20" t="s">
        <v>12</v>
      </c>
      <c r="E10" s="25">
        <v>1.5</v>
      </c>
      <c r="F10" s="21" t="s">
        <v>14</v>
      </c>
      <c r="G10" s="21">
        <v>7</v>
      </c>
      <c r="H10" s="21">
        <v>1.5</v>
      </c>
      <c r="I10" s="21">
        <v>35</v>
      </c>
      <c r="J10" s="22">
        <v>2</v>
      </c>
      <c r="K10" s="23">
        <v>7</v>
      </c>
      <c r="L10" s="42"/>
      <c r="M10" s="42"/>
      <c r="N10" s="42"/>
      <c r="O10" s="24"/>
      <c r="P10" s="24">
        <f>Tabela1[[#This Row],[Deklarowana ilość opraw producent nr 2 '[szt.']]]+Tabela1[[#This Row],[Deklarowana ilość opraw producent nr 1 '[szt.']]]</f>
        <v>0</v>
      </c>
      <c r="Q10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T10"/>
      <c r="U10"/>
      <c r="V10"/>
      <c r="W10"/>
    </row>
    <row r="11" spans="2:23">
      <c r="B11" s="18">
        <v>3</v>
      </c>
      <c r="C11" s="19" t="s">
        <v>18</v>
      </c>
      <c r="D11" s="20">
        <v>5</v>
      </c>
      <c r="E11" s="25" t="s">
        <v>15</v>
      </c>
      <c r="F11" s="21" t="s">
        <v>1</v>
      </c>
      <c r="G11" s="21">
        <v>9</v>
      </c>
      <c r="H11" s="21">
        <v>1.5</v>
      </c>
      <c r="I11" s="21">
        <v>48</v>
      </c>
      <c r="J11" s="22">
        <v>2</v>
      </c>
      <c r="K11" s="23">
        <v>76</v>
      </c>
      <c r="L11" s="42"/>
      <c r="M11" s="42"/>
      <c r="N11" s="42"/>
      <c r="O11" s="24"/>
      <c r="P11" s="24">
        <f>Tabela1[[#This Row],[Deklarowana ilość opraw producent nr 2 '[szt.']]]+Tabela1[[#This Row],[Deklarowana ilość opraw producent nr 1 '[szt.']]]</f>
        <v>0</v>
      </c>
      <c r="Q11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T11"/>
      <c r="U11"/>
      <c r="V11"/>
      <c r="W11"/>
    </row>
    <row r="12" spans="2:23">
      <c r="B12" s="18">
        <v>4</v>
      </c>
      <c r="C12" s="19" t="s">
        <v>19</v>
      </c>
      <c r="D12" s="20">
        <v>5</v>
      </c>
      <c r="E12" s="21" t="s">
        <v>12</v>
      </c>
      <c r="F12" s="21" t="s">
        <v>1</v>
      </c>
      <c r="G12" s="21">
        <v>9</v>
      </c>
      <c r="H12" s="21">
        <v>1.5</v>
      </c>
      <c r="I12" s="21">
        <v>48</v>
      </c>
      <c r="J12" s="22">
        <v>2</v>
      </c>
      <c r="K12" s="23">
        <v>112</v>
      </c>
      <c r="L12" s="42"/>
      <c r="M12" s="42"/>
      <c r="N12" s="42"/>
      <c r="O12" s="24"/>
      <c r="P12" s="24">
        <f>Tabela1[[#This Row],[Deklarowana ilość opraw producent nr 2 '[szt.']]]+Tabela1[[#This Row],[Deklarowana ilość opraw producent nr 1 '[szt.']]]</f>
        <v>0</v>
      </c>
      <c r="Q12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T12"/>
      <c r="U12"/>
      <c r="V12"/>
      <c r="W12"/>
    </row>
    <row r="13" spans="2:23">
      <c r="B13" s="18">
        <v>5</v>
      </c>
      <c r="C13" s="19" t="s">
        <v>20</v>
      </c>
      <c r="D13" s="20">
        <v>5</v>
      </c>
      <c r="E13" s="21" t="s">
        <v>12</v>
      </c>
      <c r="F13" s="21" t="s">
        <v>1</v>
      </c>
      <c r="G13" s="21">
        <v>9</v>
      </c>
      <c r="H13" s="21">
        <v>1.5</v>
      </c>
      <c r="I13" s="21">
        <v>48</v>
      </c>
      <c r="J13" s="22">
        <v>4</v>
      </c>
      <c r="K13" s="23">
        <v>232</v>
      </c>
      <c r="L13" s="42"/>
      <c r="M13" s="42"/>
      <c r="N13" s="42"/>
      <c r="O13" s="24"/>
      <c r="P13" s="24">
        <f>Tabela1[[#This Row],[Deklarowana ilość opraw producent nr 2 '[szt.']]]+Tabela1[[#This Row],[Deklarowana ilość opraw producent nr 1 '[szt.']]]</f>
        <v>0</v>
      </c>
      <c r="Q13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T13"/>
      <c r="U13"/>
      <c r="V13"/>
      <c r="W13"/>
    </row>
    <row r="14" spans="2:23">
      <c r="B14" s="18">
        <v>6</v>
      </c>
      <c r="C14" s="19" t="s">
        <v>21</v>
      </c>
      <c r="D14" s="20">
        <v>4</v>
      </c>
      <c r="E14" s="21" t="s">
        <v>12</v>
      </c>
      <c r="F14" s="21" t="s">
        <v>1</v>
      </c>
      <c r="G14" s="21">
        <v>9</v>
      </c>
      <c r="H14" s="21">
        <v>1.5</v>
      </c>
      <c r="I14" s="21">
        <v>48</v>
      </c>
      <c r="J14" s="22">
        <v>2</v>
      </c>
      <c r="K14" s="23">
        <v>166</v>
      </c>
      <c r="L14" s="42"/>
      <c r="M14" s="42"/>
      <c r="N14" s="42"/>
      <c r="O14" s="24"/>
      <c r="P14" s="24">
        <f>Tabela1[[#This Row],[Deklarowana ilość opraw producent nr 2 '[szt.']]]+Tabela1[[#This Row],[Deklarowana ilość opraw producent nr 1 '[szt.']]]</f>
        <v>0</v>
      </c>
      <c r="Q14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T14"/>
      <c r="U14"/>
      <c r="V14"/>
      <c r="W14"/>
    </row>
    <row r="15" spans="2:23">
      <c r="B15" s="18">
        <v>7</v>
      </c>
      <c r="C15" s="19" t="s">
        <v>22</v>
      </c>
      <c r="D15" s="20">
        <v>4</v>
      </c>
      <c r="E15" s="21" t="s">
        <v>12</v>
      </c>
      <c r="F15" s="21" t="s">
        <v>1</v>
      </c>
      <c r="G15" s="21">
        <v>9</v>
      </c>
      <c r="H15" s="21">
        <v>1.5</v>
      </c>
      <c r="I15" s="21">
        <v>48</v>
      </c>
      <c r="J15" s="22">
        <v>4</v>
      </c>
      <c r="K15" s="23">
        <v>108</v>
      </c>
      <c r="L15" s="42"/>
      <c r="M15" s="42"/>
      <c r="N15" s="42"/>
      <c r="O15" s="24"/>
      <c r="P15" s="24">
        <f>Tabela1[[#This Row],[Deklarowana ilość opraw producent nr 2 '[szt.']]]+Tabela1[[#This Row],[Deklarowana ilość opraw producent nr 1 '[szt.']]]</f>
        <v>0</v>
      </c>
      <c r="Q15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T15"/>
      <c r="U15"/>
      <c r="V15"/>
      <c r="W15"/>
    </row>
    <row r="16" spans="2:23" ht="15" customHeight="1">
      <c r="B16" s="18">
        <v>8</v>
      </c>
      <c r="C16" s="19" t="s">
        <v>23</v>
      </c>
      <c r="D16" s="20">
        <v>3</v>
      </c>
      <c r="E16" s="21" t="s">
        <v>12</v>
      </c>
      <c r="F16" s="21" t="s">
        <v>1</v>
      </c>
      <c r="G16" s="21">
        <v>9</v>
      </c>
      <c r="H16" s="21">
        <v>1.5</v>
      </c>
      <c r="I16" s="21">
        <v>48</v>
      </c>
      <c r="J16" s="22">
        <v>2</v>
      </c>
      <c r="K16" s="23">
        <v>17</v>
      </c>
      <c r="L16" s="42"/>
      <c r="M16" s="42"/>
      <c r="N16" s="42"/>
      <c r="O16" s="24"/>
      <c r="P16" s="24">
        <f>Tabela1[[#This Row],[Deklarowana ilość opraw producent nr 2 '[szt.']]]+Tabela1[[#This Row],[Deklarowana ilość opraw producent nr 1 '[szt.']]]</f>
        <v>0</v>
      </c>
      <c r="Q16" s="18">
        <f>((Tabela1[[#This Row],[Moc z obliczeń producent nr 1 '[W']]]*Tabela1[[#This Row],[Deklarowana ilość opraw producent nr 1 '[szt.']]])+(Tabela1[[#This Row],[Moc z obliczeń producent nr 2 '[W']2]]*Tabela1[[#This Row],[Deklarowana ilość opraw producent nr 2 '[szt.']]]))/1000</f>
        <v>0</v>
      </c>
      <c r="T16"/>
      <c r="U16"/>
      <c r="V16"/>
      <c r="W16"/>
    </row>
    <row r="17" spans="2:23">
      <c r="B17" s="26"/>
      <c r="C17" s="27" t="s">
        <v>3</v>
      </c>
      <c r="D17" s="28"/>
      <c r="E17" s="28"/>
      <c r="F17" s="28"/>
      <c r="G17" s="29"/>
      <c r="H17" s="29"/>
      <c r="I17" s="28"/>
      <c r="J17" s="28"/>
      <c r="K17" s="28">
        <f>SUBTOTAL(109,Tabela1[Wymagana ilość opraw suma '[szt.']])</f>
        <v>778</v>
      </c>
      <c r="L17" s="28"/>
      <c r="M17" s="28">
        <f>SUBTOTAL(109,Tabela1[Deklarowana ilość opraw producent nr 1 '[szt.']])</f>
        <v>0</v>
      </c>
      <c r="N17" s="28"/>
      <c r="O17" s="28">
        <f>SUBTOTAL(109,Tabela1[Deklarowana ilość opraw producent nr 2 '[szt.']])</f>
        <v>0</v>
      </c>
      <c r="P17" s="28">
        <f>SUBTOTAL(109,Tabela1[Deklarowana ilość opraw suma sprawdzenie '[szt.']])</f>
        <v>0</v>
      </c>
      <c r="Q17" s="43">
        <f>SUBTOTAL(109,Tabela1[Suma mocy '[kW']])</f>
        <v>0</v>
      </c>
      <c r="T17"/>
      <c r="U17"/>
      <c r="V17"/>
      <c r="W17"/>
    </row>
    <row r="18" spans="2:23">
      <c r="B18" s="8"/>
      <c r="C18" s="2"/>
      <c r="D18" s="1"/>
      <c r="E18" s="1"/>
      <c r="F18" s="1"/>
      <c r="G18" s="14"/>
      <c r="H18" s="14"/>
      <c r="K18" s="1"/>
      <c r="L18" s="1"/>
      <c r="M18" s="1"/>
      <c r="N18" s="1"/>
      <c r="O18" s="12" t="s">
        <v>5</v>
      </c>
      <c r="P18" s="15"/>
      <c r="Q18" s="44">
        <f>Tabela1[[#Totals],[Suma mocy '[kW']]]</f>
        <v>0</v>
      </c>
    </row>
    <row r="19" spans="2:23">
      <c r="B19" s="8"/>
      <c r="C19" s="30" t="s">
        <v>26</v>
      </c>
      <c r="D19" s="1"/>
      <c r="E19" s="1"/>
      <c r="F19" s="1"/>
      <c r="G19" s="14"/>
      <c r="H19" s="14"/>
      <c r="K19" s="1"/>
      <c r="L19" s="1"/>
      <c r="M19" s="1"/>
      <c r="N19" s="1"/>
      <c r="O19" s="15"/>
      <c r="P19" s="15"/>
      <c r="Q19" s="8"/>
    </row>
    <row r="20" spans="2:23">
      <c r="C20" s="46" t="s">
        <v>27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2:23">
      <c r="C21" s="11" t="s">
        <v>28</v>
      </c>
      <c r="I21" s="6"/>
      <c r="J21" s="6"/>
      <c r="K21" s="6"/>
      <c r="L21" s="6"/>
      <c r="M21" s="6"/>
      <c r="N21" s="6"/>
      <c r="O21" s="6"/>
      <c r="P21" s="6"/>
      <c r="Q21" s="6"/>
      <c r="U21" s="6"/>
      <c r="V21"/>
      <c r="W21"/>
    </row>
    <row r="22" spans="2:23">
      <c r="C22" s="11" t="s">
        <v>41</v>
      </c>
      <c r="I22" s="6"/>
      <c r="J22" s="6"/>
      <c r="K22" s="6"/>
      <c r="L22" s="6"/>
      <c r="M22" s="6"/>
      <c r="N22" s="6"/>
      <c r="O22" s="6"/>
      <c r="P22" s="6"/>
      <c r="Q22" s="6"/>
      <c r="U22" s="6"/>
      <c r="V22"/>
      <c r="W22"/>
    </row>
    <row r="23" spans="2:23">
      <c r="C23" s="11" t="s">
        <v>43</v>
      </c>
      <c r="I23" s="6"/>
      <c r="J23" s="6"/>
      <c r="K23" s="6"/>
      <c r="L23" s="6"/>
      <c r="M23" s="6"/>
      <c r="N23" s="6"/>
      <c r="O23" s="6"/>
      <c r="P23" s="6"/>
      <c r="Q23" s="6"/>
      <c r="T23" s="7"/>
      <c r="U23" s="10"/>
    </row>
    <row r="24" spans="2:23">
      <c r="B24" s="7"/>
      <c r="C24" s="11" t="s">
        <v>42</v>
      </c>
      <c r="T24" s="7"/>
      <c r="U24" s="10"/>
    </row>
    <row r="25" spans="2:23">
      <c r="B25" s="7"/>
      <c r="C25" s="9"/>
      <c r="T25" s="7"/>
      <c r="U25" s="10"/>
    </row>
    <row r="26" spans="2:23">
      <c r="B26" s="7"/>
      <c r="C26" s="9"/>
    </row>
  </sheetData>
  <protectedRanges>
    <protectedRange sqref="O9:P16" name="Rozstęp1"/>
  </protectedRanges>
  <mergeCells count="3">
    <mergeCell ref="B3:Q5"/>
    <mergeCell ref="C20:Q20"/>
    <mergeCell ref="B1:Q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4294967293" verticalDpi="4294967293" r:id="rId1"/>
  <headerFooter>
    <oddHeader>&amp;C&amp;F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0 b 8 0 a 0 1 - b d 7 3 - 4 1 c b - 9 3 2 6 - 1 d 4 5 5 5 3 4 2 d 7 1 "   s q m i d = " f f 3 4 a 7 e 1 - 8 e 2 e - 4 5 4 2 - a 6 d 9 - 0 a e c 7 f b 4 f 0 f 3 "   x m l n s = " h t t p : / / s c h e m a s . m i c r o s o f t . c o m / D a t a M a s h u p " > A A A A A L Q D A A B Q S w M E F A A C A A g A O k W B U R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O k W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p F g V G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A 6 R Y F R H G 3 a E q o A A A D 6 A A A A E g A A A A A A A A A A A A A A A A A A A A A A Q 2 9 u Z m l n L 1 B h Y 2 t h Z 2 U u e G 1 s U E s B A i 0 A F A A C A A g A O k W B U Q / K 6 a u k A A A A 6 Q A A A B M A A A A A A A A A A A A A A A A A 9 g A A A F t D b 2 5 0 Z W 5 0 X 1 R 5 c G V z X S 5 4 b W x Q S w E C L Q A U A A I A C A A 6 R Y F R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A A A A A A A H c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x h c 3 R V c G R h d G V k I i B W Y W x 1 Z T 0 i Z D I w M T k t M D M t M j V U M D g 6 M T g 6 M z k u M D Y 5 N D U 5 M V o i I C 8 + P E V u d H J 5 I F R 5 c G U 9 I k Z p b G x F c n J v c k N v d W 5 0 I i B W Y W x 1 Z T 0 i b D A i I C 8 + P E V u d H J 5 I F R 5 c G U 9 I k Z p b G x D b 2 x 1 b W 5 U e X B l c y I g V m F s d W U 9 I n N B a E F Q Q m d Z Q 0 F n W V B B Z 1 l H Q m d Z R 0 J n W U d C Z 1 l H Q m d Z R 0 J n W T 0 i I C 8 + P E V u d H J 5 I F R 5 c G U 9 I k Z p b G x F c n J v c k N v Z G U i I F Z h b H V l P S J z V W 5 r b m 9 3 b i I g L z 4 8 R W 5 0 c n k g V H l w Z T 0 i R m l s b E N v b H V t b k 5 h b W V z I i B W Y W x 1 Z T 0 i c 1 s m c X V v d D t P R 1 J f R k l E J n F 1 b 3 Q 7 L C Z x d W 9 0 O 1 N I Q V B F J n F 1 b 3 Q 7 L C Z x d W 9 0 O 3 B r X 3 V p Z C Z x d W 9 0 O y w m c X V v d D t t a W F z d G 8 m c X V v d D s s J n F 1 b 3 Q 7 d W x p Y 2 E m c X V v d D s s J n F 1 b 3 Q 7 a W x f b 3 B y J n F 1 b 3 Q 7 L C Z x d W 9 0 O 2 l s X 2 9 w c l 9 w c m 9 q J n F 1 b 3 Q 7 L C Z x d W 9 0 O 2 1 v Y 1 9 w c m 9 q X 0 x 4 J n F 1 b 3 Q 7 L C Z x d W 9 0 O 2 1 v Y 1 9 v c H J f c H J v a i Z x d W 9 0 O y w m c X V v d D t z b 2 5 f a W Q m c X V v d D s s J n F 1 b 3 Q 7 c 2 x 1 c F 9 u c i Z x d W 9 0 O y w m c X V v d D t 3 b G F z b m 9 z Y y Z x d W 9 0 O y w m c X V v d D t y b 2 R 6 X 3 N s d X B h J n F 1 b 3 Q 7 L C Z x d W 9 0 O 3 R 5 c F 9 z b H V w Y S Z x d W 9 0 O y w m c X V v d D t 0 e X B f c 2 x 1 c G E y J n F 1 b 3 Q 7 L C Z x d W 9 0 O 2 V 0 e W t p Z X R 5 X 3 N s d X A m c X V v d D s s J n F 1 b 3 Q 7 c 2 t y b 3 R f d H l w X 3 N s d X B h J n F 1 b 3 Q 7 L C Z x d W 9 0 O 3 N 5 c 1 9 z d G V y b 3 d h b m l h J n F 1 b 3 Q 7 L C Z x d W 9 0 O 3 R 5 c F 9 v c H I m c X V v d D s s J n F 1 b 3 Q 7 b W 9 k d W w m c X V v d D s s J n F 1 b 3 Q 7 b 2 R s X 2 9 k X 2 t y Y S Z x d W 9 0 O y w m c X V v d D t y b 2 R 6 X 2 x p b m l p J n F 1 b 3 Q 7 L C Z x d W 9 0 O 3 R 5 c F 9 s a W 5 p a S Z x d W 9 0 O y w m c X V v d D t 1 d 2 F n a S Z x d W 9 0 O y w m c X V v d D t 6 Z G p l Y 2 l l J n F 1 b 3 Q 7 L C Z x d W 9 0 O 2 F k Z F 9 k Y X R l J n F 1 b 3 Q 7 X S I g L z 4 8 R W 5 0 c n k g V H l w Z T 0 i R m l s b E N v d W 5 0 I i B W Y W x 1 Z T 0 i b D E y N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w Y X R v d 2 l l Y y U y M G x h d G F y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w Y X R v d 2 l l Y y U y M G x h d G F y b m l l L 2 9 w Y X R v d 2 l l Y 1 9 s Y X R h c m 5 p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U a V v d q A f u Q p 4 c W 2 d p Z G 6 e A A A A A A I A A A A A A B B m A A A A A Q A A I A A A A P 2 Y 0 B t s P l w 6 z f 1 F n 6 T X n X 5 v E N M e Z g g Q r i y 5 0 s 9 r y b Y 3 A A A A A A 6 A A A A A A g A A I A A A A F X h R j e 4 I 8 A M h + u 8 7 M f o 6 D K a G l 0 k 7 w Z t s v Y e T M f / K e w M U A A A A D u a G v z Z S x z l 3 l S C y S M k U Y Y X T f j E B M H O z 8 S b i s R 3 C g S B f a 0 m r 5 4 U n n M v K 6 B R o 7 r U F Q R 5 0 G k 6 U 9 5 2 f + m 6 t p + x a O 1 C + w t k 6 w Y P M K T d y 7 S S 8 G D C Q A A A A D W p 2 g E A f q b F d o 8 r Q 7 Q Z F z 7 V p T 3 / s j d d 0 L o d Y 3 H l 1 e R t + w f v 1 h c 4 B k p A a J M a e N y o x d 8 i W 6 l h g i 6 e P P N C R j 0 A n x I = < / D a t a M a s h u p > 
</file>

<file path=customXml/itemProps1.xml><?xml version="1.0" encoding="utf-8"?>
<ds:datastoreItem xmlns:ds="http://schemas.openxmlformats.org/officeDocument/2006/customXml" ds:itemID="{2009D1CC-351D-41D3-AB1E-4D5A348DE5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Sytuacje!kkk</vt:lpstr>
      <vt:lpstr>Sytuacje!Print_Titles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JSY</cp:lastModifiedBy>
  <cp:lastPrinted>2020-11-26T15:42:09Z</cp:lastPrinted>
  <dcterms:created xsi:type="dcterms:W3CDTF">2019-02-14T11:40:53Z</dcterms:created>
  <dcterms:modified xsi:type="dcterms:W3CDTF">2020-12-01T07:43:21Z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